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2405"/>
  </bookViews>
  <sheets>
    <sheet name="Долгосрочные параметры 15,16,17" sheetId="4" r:id="rId1"/>
  </sheets>
  <definedNames>
    <definedName name="_xlnm.Print_Area" localSheetId="0">'Долгосрочные параметры 15,16,17'!$A$1:$DB$34</definedName>
  </definedNames>
  <calcPr calcId="125725"/>
</workbook>
</file>

<file path=xl/calcChain.xml><?xml version="1.0" encoding="utf-8"?>
<calcChain xmlns="http://schemas.openxmlformats.org/spreadsheetml/2006/main">
  <c r="BW10" i="4"/>
  <c r="BH10"/>
  <c r="BV10"/>
  <c r="BH16"/>
  <c r="BV16"/>
  <c r="BW16"/>
  <c r="BW28"/>
  <c r="BV28"/>
  <c r="BH28"/>
  <c r="BW26"/>
  <c r="BV26"/>
  <c r="BH26"/>
  <c r="BW9" l="1"/>
  <c r="BV9"/>
  <c r="BH9"/>
  <c r="BW8"/>
  <c r="BV8"/>
  <c r="BH8"/>
</calcChain>
</file>

<file path=xl/sharedStrings.xml><?xml version="1.0" encoding="utf-8"?>
<sst xmlns="http://schemas.openxmlformats.org/spreadsheetml/2006/main" count="78" uniqueCount="57">
  <si>
    <t>Показатель</t>
  </si>
  <si>
    <t>Ед.
изм.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</si>
  <si>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</si>
  <si>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</si>
  <si>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</si>
  <si>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</si>
  <si>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</si>
  <si>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</si>
  <si>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</si>
  <si>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</si>
  <si>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</si>
  <si>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</si>
  <si>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</si>
  <si>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</si>
  <si>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</si>
  <si>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</si>
  <si>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</si>
  <si>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</si>
  <si>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</si>
  <si>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</si>
  <si>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</si>
  <si>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</si>
  <si>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</si>
  <si>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</si>
  <si>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</si>
  <si>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</si>
  <si>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</si>
  <si>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</si>
  <si>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</si>
  <si>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</si>
  <si>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</si>
  <si>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</si>
  <si>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</si>
  <si>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</si>
  <si>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</si>
  <si>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</si>
  <si>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</si>
  <si>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</si>
  <si>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</si>
  <si>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</si>
  <si>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</si>
  <si>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</si>
  <si>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</si>
  <si>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</si>
  <si>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</si>
  <si>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</si>
  <si>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Примечание</t>
  </si>
  <si>
    <t>Информация о структуре и объемах затрат</t>
  </si>
  <si>
    <t>регулирование тарифов на услуги которых</t>
  </si>
  <si>
    <t>на оказание услуг по передаче электрической энергии МУП "Горэлектросети",</t>
  </si>
  <si>
    <t>Корректировка НВВ в связи с учетом надежности и качества</t>
  </si>
  <si>
    <t xml:space="preserve">Факт </t>
  </si>
  <si>
    <t>2015г.         т.руб.</t>
  </si>
  <si>
    <t>План на 2016-2017гг.</t>
  </si>
  <si>
    <t>2016г. т.руб.</t>
  </si>
  <si>
    <t>2017г.         т.руб.</t>
  </si>
  <si>
    <t>Корректировка неподконтрольных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</si>
</sst>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4"/>
  <sheetViews>
    <sheetView tabSelected="1" view="pageBreakPreview" zoomScaleSheetLayoutView="100" workbookViewId="0">
      <selection activeCell="BW27" sqref="BW27:CJ27"/>
    </sheetView>
  </sheetViews>
  <sheetFormatPr defaultColWidth="0.85546875" defaultRowHeight="15" customHeight="1"/>
  <cols>
    <col min="1" max="73" width="0.85546875" style="2" customWidth="1"/>
    <col min="74" max="74" width="11.42578125" style="2" customWidth="1"/>
    <col min="75" max="89" width="0.85546875" style="2" customWidth="1"/>
    <col min="90" max="90" width="4.42578125" style="2" customWidth="1"/>
    <col min="91" max="105" width="0.85546875" style="2" hidden="1" customWidth="1"/>
    <col min="106" max="106" width="4.42578125" style="2" customWidth="1"/>
    <col min="107" max="16384" width="0.85546875" style="2"/>
  </cols>
  <sheetData>
    <row r="1" spans="1:106" s="3" customFormat="1" ht="14.2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</row>
    <row r="2" spans="1:106" s="3" customFormat="1" ht="14.25" customHeight="1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</row>
    <row r="3" spans="1:106" s="3" customFormat="1" ht="14.25" customHeight="1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</row>
    <row r="4" spans="1:106" s="3" customFormat="1" ht="14.25" customHeight="1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6" customHeight="1"/>
    <row r="6" spans="1:106">
      <c r="A6" s="28" t="s">
        <v>41</v>
      </c>
      <c r="B6" s="29"/>
      <c r="C6" s="29"/>
      <c r="D6" s="29"/>
      <c r="E6" s="29"/>
      <c r="F6" s="29"/>
      <c r="G6" s="29"/>
      <c r="H6" s="30"/>
      <c r="I6" s="34" t="s"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28" t="s">
        <v>1</v>
      </c>
      <c r="AX6" s="29"/>
      <c r="AY6" s="29"/>
      <c r="AZ6" s="29"/>
      <c r="BA6" s="29"/>
      <c r="BB6" s="29"/>
      <c r="BC6" s="29"/>
      <c r="BD6" s="29"/>
      <c r="BE6" s="29"/>
      <c r="BF6" s="29"/>
      <c r="BG6" s="30"/>
      <c r="BH6" s="35" t="s">
        <v>51</v>
      </c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7"/>
      <c r="BV6" s="35" t="s">
        <v>53</v>
      </c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7"/>
      <c r="CK6" s="38" t="s">
        <v>46</v>
      </c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40"/>
    </row>
    <row r="7" spans="1:106" ht="34.5" customHeight="1">
      <c r="A7" s="31"/>
      <c r="B7" s="32"/>
      <c r="C7" s="32"/>
      <c r="D7" s="32"/>
      <c r="E7" s="32"/>
      <c r="F7" s="32"/>
      <c r="G7" s="32"/>
      <c r="H7" s="33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3"/>
      <c r="AW7" s="31"/>
      <c r="AX7" s="32"/>
      <c r="AY7" s="32"/>
      <c r="AZ7" s="32"/>
      <c r="BA7" s="32"/>
      <c r="BB7" s="32"/>
      <c r="BC7" s="32"/>
      <c r="BD7" s="32"/>
      <c r="BE7" s="32"/>
      <c r="BF7" s="32"/>
      <c r="BG7" s="33"/>
      <c r="BH7" s="13" t="s">
        <v>52</v>
      </c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5"/>
      <c r="BV7" s="12" t="s">
        <v>54</v>
      </c>
      <c r="BW7" s="13" t="s">
        <v>55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5"/>
      <c r="CK7" s="41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3"/>
    </row>
    <row r="8" spans="1:106" ht="30" customHeight="1">
      <c r="A8" s="16" t="s">
        <v>2</v>
      </c>
      <c r="B8" s="17"/>
      <c r="C8" s="17"/>
      <c r="D8" s="17"/>
      <c r="E8" s="17"/>
      <c r="F8" s="17"/>
      <c r="G8" s="17"/>
      <c r="H8" s="18"/>
      <c r="I8" s="7"/>
      <c r="J8" s="19" t="s">
        <v>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0"/>
      <c r="AW8" s="21" t="s">
        <v>4</v>
      </c>
      <c r="AX8" s="22"/>
      <c r="AY8" s="22"/>
      <c r="AZ8" s="22"/>
      <c r="BA8" s="22"/>
      <c r="BB8" s="22"/>
      <c r="BC8" s="22"/>
      <c r="BD8" s="22"/>
      <c r="BE8" s="22"/>
      <c r="BF8" s="22"/>
      <c r="BG8" s="23"/>
      <c r="BH8" s="24">
        <f>BH9</f>
        <v>60597.7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6"/>
      <c r="BV8" s="8">
        <f>BV9</f>
        <v>69789.899999999994</v>
      </c>
      <c r="BW8" s="24">
        <f>BW9</f>
        <v>112173.29999999999</v>
      </c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6"/>
      <c r="CK8" s="55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7"/>
    </row>
    <row r="9" spans="1:106" ht="30" customHeight="1">
      <c r="A9" s="16" t="s">
        <v>5</v>
      </c>
      <c r="B9" s="17"/>
      <c r="C9" s="17"/>
      <c r="D9" s="17"/>
      <c r="E9" s="17"/>
      <c r="F9" s="17"/>
      <c r="G9" s="17"/>
      <c r="H9" s="18"/>
      <c r="I9" s="7"/>
      <c r="J9" s="19" t="s">
        <v>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20"/>
      <c r="AW9" s="21" t="s">
        <v>4</v>
      </c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4">
        <f>BH10+BH16</f>
        <v>60597.7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6"/>
      <c r="BV9" s="8">
        <f>BV10+BV16+BV24+BV25</f>
        <v>69789.899999999994</v>
      </c>
      <c r="BW9" s="24">
        <f>BW10+BW16</f>
        <v>112173.29999999999</v>
      </c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6"/>
      <c r="CK9" s="55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7"/>
    </row>
    <row r="10" spans="1:106" ht="30" customHeight="1">
      <c r="A10" s="44" t="s">
        <v>7</v>
      </c>
      <c r="B10" s="45"/>
      <c r="C10" s="45"/>
      <c r="D10" s="45"/>
      <c r="E10" s="45"/>
      <c r="F10" s="45"/>
      <c r="G10" s="45"/>
      <c r="H10" s="46"/>
      <c r="I10" s="6"/>
      <c r="J10" s="47" t="s">
        <v>42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8"/>
      <c r="AW10" s="49" t="s">
        <v>4</v>
      </c>
      <c r="AX10" s="50"/>
      <c r="AY10" s="50"/>
      <c r="AZ10" s="50"/>
      <c r="BA10" s="50"/>
      <c r="BB10" s="50"/>
      <c r="BC10" s="50"/>
      <c r="BD10" s="50"/>
      <c r="BE10" s="50"/>
      <c r="BF10" s="50"/>
      <c r="BG10" s="51"/>
      <c r="BH10" s="52">
        <f>BH11+BH13+BH15</f>
        <v>41817.300000000003</v>
      </c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4"/>
      <c r="BV10" s="9">
        <f>BV11+BV13+BV15</f>
        <v>46748.399999999994</v>
      </c>
      <c r="BW10" s="52">
        <f>BW11+BW13+BW15</f>
        <v>79168.399999999994</v>
      </c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4"/>
      <c r="CK10" s="55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7"/>
    </row>
    <row r="11" spans="1:106" ht="15" customHeight="1">
      <c r="A11" s="58" t="s">
        <v>8</v>
      </c>
      <c r="B11" s="59"/>
      <c r="C11" s="59"/>
      <c r="D11" s="59"/>
      <c r="E11" s="59"/>
      <c r="F11" s="59"/>
      <c r="G11" s="59"/>
      <c r="H11" s="60"/>
      <c r="I11" s="4"/>
      <c r="J11" s="56" t="s">
        <v>9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61" t="s">
        <v>4</v>
      </c>
      <c r="AX11" s="62"/>
      <c r="AY11" s="62"/>
      <c r="AZ11" s="62"/>
      <c r="BA11" s="62"/>
      <c r="BB11" s="62"/>
      <c r="BC11" s="62"/>
      <c r="BD11" s="62"/>
      <c r="BE11" s="62"/>
      <c r="BF11" s="62"/>
      <c r="BG11" s="63"/>
      <c r="BH11" s="64">
        <v>4798.8</v>
      </c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6"/>
      <c r="BV11" s="5">
        <v>6258.4</v>
      </c>
      <c r="BW11" s="64">
        <v>9249.5</v>
      </c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6"/>
      <c r="CK11" s="55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7"/>
    </row>
    <row r="12" spans="1:106" ht="15" customHeight="1">
      <c r="A12" s="58" t="s">
        <v>11</v>
      </c>
      <c r="B12" s="59"/>
      <c r="C12" s="59"/>
      <c r="D12" s="59"/>
      <c r="E12" s="59"/>
      <c r="F12" s="59"/>
      <c r="G12" s="59"/>
      <c r="H12" s="60"/>
      <c r="I12" s="4"/>
      <c r="J12" s="56" t="s">
        <v>12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61" t="s">
        <v>4</v>
      </c>
      <c r="AX12" s="62"/>
      <c r="AY12" s="62"/>
      <c r="AZ12" s="62"/>
      <c r="BA12" s="62"/>
      <c r="BB12" s="62"/>
      <c r="BC12" s="62"/>
      <c r="BD12" s="62"/>
      <c r="BE12" s="62"/>
      <c r="BF12" s="62"/>
      <c r="BG12" s="63"/>
      <c r="BH12" s="64">
        <v>2700.9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6"/>
      <c r="BV12" s="5">
        <v>4805.6000000000004</v>
      </c>
      <c r="BW12" s="64">
        <v>6547.6</v>
      </c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6"/>
      <c r="CK12" s="55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7"/>
    </row>
    <row r="13" spans="1:106">
      <c r="A13" s="58" t="s">
        <v>10</v>
      </c>
      <c r="B13" s="59"/>
      <c r="C13" s="59"/>
      <c r="D13" s="59"/>
      <c r="E13" s="59"/>
      <c r="F13" s="59"/>
      <c r="G13" s="59"/>
      <c r="H13" s="60"/>
      <c r="I13" s="4"/>
      <c r="J13" s="56" t="s">
        <v>25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61" t="s">
        <v>4</v>
      </c>
      <c r="AX13" s="62"/>
      <c r="AY13" s="62"/>
      <c r="AZ13" s="62"/>
      <c r="BA13" s="62"/>
      <c r="BB13" s="62"/>
      <c r="BC13" s="62"/>
      <c r="BD13" s="62"/>
      <c r="BE13" s="62"/>
      <c r="BF13" s="62"/>
      <c r="BG13" s="63"/>
      <c r="BH13" s="64">
        <v>29373.4</v>
      </c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6"/>
      <c r="BV13" s="5">
        <v>32439.3</v>
      </c>
      <c r="BW13" s="64">
        <v>53580.5</v>
      </c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6"/>
      <c r="CK13" s="55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7"/>
    </row>
    <row r="14" spans="1:106" ht="15" customHeight="1">
      <c r="A14" s="58" t="s">
        <v>13</v>
      </c>
      <c r="B14" s="59"/>
      <c r="C14" s="59"/>
      <c r="D14" s="59"/>
      <c r="E14" s="59"/>
      <c r="F14" s="59"/>
      <c r="G14" s="59"/>
      <c r="H14" s="60"/>
      <c r="I14" s="4"/>
      <c r="J14" s="56" t="s">
        <v>12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61" t="s">
        <v>4</v>
      </c>
      <c r="AX14" s="62"/>
      <c r="AY14" s="62"/>
      <c r="AZ14" s="62"/>
      <c r="BA14" s="62"/>
      <c r="BB14" s="62"/>
      <c r="BC14" s="62"/>
      <c r="BD14" s="62"/>
      <c r="BE14" s="62"/>
      <c r="BF14" s="62"/>
      <c r="BG14" s="63"/>
      <c r="BH14" s="64">
        <v>13552.1</v>
      </c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6"/>
      <c r="BV14" s="5">
        <v>14037.9</v>
      </c>
      <c r="BW14" s="64">
        <v>27061.9</v>
      </c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6"/>
      <c r="CK14" s="55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7"/>
    </row>
    <row r="15" spans="1:106">
      <c r="A15" s="58" t="s">
        <v>14</v>
      </c>
      <c r="B15" s="59"/>
      <c r="C15" s="59"/>
      <c r="D15" s="59"/>
      <c r="E15" s="59"/>
      <c r="F15" s="59"/>
      <c r="G15" s="59"/>
      <c r="H15" s="60"/>
      <c r="I15" s="4"/>
      <c r="J15" s="56" t="s">
        <v>26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61" t="s">
        <v>4</v>
      </c>
      <c r="AX15" s="62"/>
      <c r="AY15" s="62"/>
      <c r="AZ15" s="62"/>
      <c r="BA15" s="62"/>
      <c r="BB15" s="62"/>
      <c r="BC15" s="62"/>
      <c r="BD15" s="62"/>
      <c r="BE15" s="62"/>
      <c r="BF15" s="62"/>
      <c r="BG15" s="63"/>
      <c r="BH15" s="64">
        <v>7645.1</v>
      </c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6"/>
      <c r="BV15" s="5">
        <v>8050.7</v>
      </c>
      <c r="BW15" s="64">
        <v>16338.4</v>
      </c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6"/>
      <c r="CK15" s="55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7"/>
    </row>
    <row r="16" spans="1:106" ht="45" customHeight="1">
      <c r="A16" s="44" t="s">
        <v>16</v>
      </c>
      <c r="B16" s="45"/>
      <c r="C16" s="45"/>
      <c r="D16" s="45"/>
      <c r="E16" s="45"/>
      <c r="F16" s="45"/>
      <c r="G16" s="45"/>
      <c r="H16" s="46"/>
      <c r="I16" s="6"/>
      <c r="J16" s="47" t="s">
        <v>43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8"/>
      <c r="AW16" s="49" t="s">
        <v>4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52">
        <f>BH17+BH18+BH19+BH20+BH21+BH22+BH23</f>
        <v>18780.399999999998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4"/>
      <c r="BV16" s="9">
        <f>BV17+BV18+BV19+BV20+BV21+BV22+BV23</f>
        <v>24012.699999999997</v>
      </c>
      <c r="BW16" s="52">
        <f>BW17+BW18+BW19+BW20+BW21+BW22+BW23+BW24</f>
        <v>33004.899999999994</v>
      </c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4"/>
      <c r="CK16" s="55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7"/>
    </row>
    <row r="17" spans="1:106">
      <c r="A17" s="58" t="s">
        <v>27</v>
      </c>
      <c r="B17" s="59"/>
      <c r="C17" s="59"/>
      <c r="D17" s="59"/>
      <c r="E17" s="59"/>
      <c r="F17" s="59"/>
      <c r="G17" s="59"/>
      <c r="H17" s="60"/>
      <c r="I17" s="4"/>
      <c r="J17" s="56" t="s">
        <v>15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61" t="s">
        <v>4</v>
      </c>
      <c r="AX17" s="62"/>
      <c r="AY17" s="62"/>
      <c r="AZ17" s="62"/>
      <c r="BA17" s="62"/>
      <c r="BB17" s="62"/>
      <c r="BC17" s="62"/>
      <c r="BD17" s="62"/>
      <c r="BE17" s="62"/>
      <c r="BF17" s="62"/>
      <c r="BG17" s="63"/>
      <c r="BH17" s="64">
        <v>3.8</v>
      </c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6"/>
      <c r="BV17" s="5">
        <v>5.3</v>
      </c>
      <c r="BW17" s="64">
        <v>5.3</v>
      </c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6"/>
      <c r="CK17" s="55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7"/>
    </row>
    <row r="18" spans="1:106" ht="15" customHeight="1">
      <c r="A18" s="58" t="s">
        <v>28</v>
      </c>
      <c r="B18" s="59"/>
      <c r="C18" s="59"/>
      <c r="D18" s="59"/>
      <c r="E18" s="59"/>
      <c r="F18" s="59"/>
      <c r="G18" s="59"/>
      <c r="H18" s="60"/>
      <c r="I18" s="4"/>
      <c r="J18" s="56" t="s">
        <v>29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7"/>
      <c r="AW18" s="61" t="s">
        <v>4</v>
      </c>
      <c r="AX18" s="62"/>
      <c r="AY18" s="62"/>
      <c r="AZ18" s="62"/>
      <c r="BA18" s="62"/>
      <c r="BB18" s="62"/>
      <c r="BC18" s="62"/>
      <c r="BD18" s="62"/>
      <c r="BE18" s="62"/>
      <c r="BF18" s="62"/>
      <c r="BG18" s="63"/>
      <c r="BH18" s="64">
        <v>9256.4</v>
      </c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  <c r="BV18" s="5">
        <v>10497.7</v>
      </c>
      <c r="BW18" s="64">
        <v>17369.5</v>
      </c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6"/>
      <c r="CK18" s="55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7"/>
    </row>
    <row r="19" spans="1:106" ht="15" customHeight="1">
      <c r="A19" s="58" t="s">
        <v>30</v>
      </c>
      <c r="B19" s="59"/>
      <c r="C19" s="59"/>
      <c r="D19" s="59"/>
      <c r="E19" s="59"/>
      <c r="F19" s="59"/>
      <c r="G19" s="59"/>
      <c r="H19" s="60"/>
      <c r="I19" s="4"/>
      <c r="J19" s="56" t="s">
        <v>31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61" t="s">
        <v>4</v>
      </c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H19" s="64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6"/>
      <c r="BV19" s="5"/>
      <c r="BW19" s="64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6"/>
      <c r="CK19" s="55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7"/>
    </row>
    <row r="20" spans="1:106" ht="15" customHeight="1">
      <c r="A20" s="58" t="s">
        <v>32</v>
      </c>
      <c r="B20" s="59"/>
      <c r="C20" s="59"/>
      <c r="D20" s="59"/>
      <c r="E20" s="59"/>
      <c r="F20" s="59"/>
      <c r="G20" s="59"/>
      <c r="H20" s="60"/>
      <c r="I20" s="4"/>
      <c r="J20" s="56" t="s">
        <v>33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61" t="s">
        <v>4</v>
      </c>
      <c r="AX20" s="62"/>
      <c r="AY20" s="62"/>
      <c r="AZ20" s="62"/>
      <c r="BA20" s="62"/>
      <c r="BB20" s="62"/>
      <c r="BC20" s="62"/>
      <c r="BD20" s="62"/>
      <c r="BE20" s="62"/>
      <c r="BF20" s="62"/>
      <c r="BG20" s="63"/>
      <c r="BH20" s="64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6"/>
      <c r="BV20" s="5">
        <v>929.9</v>
      </c>
      <c r="BW20" s="64">
        <v>1265</v>
      </c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6"/>
      <c r="CK20" s="55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7"/>
    </row>
    <row r="21" spans="1:106" ht="15" customHeight="1">
      <c r="A21" s="58" t="s">
        <v>34</v>
      </c>
      <c r="B21" s="59"/>
      <c r="C21" s="59"/>
      <c r="D21" s="59"/>
      <c r="E21" s="59"/>
      <c r="F21" s="59"/>
      <c r="G21" s="59"/>
      <c r="H21" s="60"/>
      <c r="I21" s="4"/>
      <c r="J21" s="56" t="s">
        <v>35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61" t="s">
        <v>4</v>
      </c>
      <c r="AX21" s="62"/>
      <c r="AY21" s="62"/>
      <c r="AZ21" s="62"/>
      <c r="BA21" s="62"/>
      <c r="BB21" s="62"/>
      <c r="BC21" s="62"/>
      <c r="BD21" s="62"/>
      <c r="BE21" s="62"/>
      <c r="BF21" s="62"/>
      <c r="BG21" s="63"/>
      <c r="BH21" s="64">
        <v>1180.3</v>
      </c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5">
        <v>1339.5</v>
      </c>
      <c r="BW21" s="64">
        <v>1738.6</v>
      </c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6"/>
      <c r="CK21" s="55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7"/>
    </row>
    <row r="22" spans="1:106" ht="59.25" customHeight="1">
      <c r="A22" s="58" t="s">
        <v>36</v>
      </c>
      <c r="B22" s="59"/>
      <c r="C22" s="59"/>
      <c r="D22" s="59"/>
      <c r="E22" s="59"/>
      <c r="F22" s="59"/>
      <c r="G22" s="59"/>
      <c r="H22" s="60"/>
      <c r="I22" s="4"/>
      <c r="J22" s="56" t="s">
        <v>37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7"/>
      <c r="AW22" s="61" t="s">
        <v>4</v>
      </c>
      <c r="AX22" s="62"/>
      <c r="AY22" s="62"/>
      <c r="AZ22" s="62"/>
      <c r="BA22" s="62"/>
      <c r="BB22" s="62"/>
      <c r="BC22" s="62"/>
      <c r="BD22" s="62"/>
      <c r="BE22" s="62"/>
      <c r="BF22" s="62"/>
      <c r="BG22" s="63"/>
      <c r="BH22" s="64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6"/>
      <c r="BV22" s="5">
        <v>2837.9</v>
      </c>
      <c r="BW22" s="64">
        <v>4119.3999999999996</v>
      </c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6"/>
      <c r="CK22" s="55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7"/>
    </row>
    <row r="23" spans="1:106">
      <c r="A23" s="58" t="s">
        <v>38</v>
      </c>
      <c r="B23" s="59"/>
      <c r="C23" s="59"/>
      <c r="D23" s="59"/>
      <c r="E23" s="59"/>
      <c r="F23" s="59"/>
      <c r="G23" s="59"/>
      <c r="H23" s="60"/>
      <c r="I23" s="4"/>
      <c r="J23" s="56" t="s">
        <v>39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61" t="s">
        <v>4</v>
      </c>
      <c r="AX23" s="62"/>
      <c r="AY23" s="62"/>
      <c r="AZ23" s="62"/>
      <c r="BA23" s="62"/>
      <c r="BB23" s="62"/>
      <c r="BC23" s="62"/>
      <c r="BD23" s="62"/>
      <c r="BE23" s="62"/>
      <c r="BF23" s="62"/>
      <c r="BG23" s="63"/>
      <c r="BH23" s="64">
        <v>8339.9</v>
      </c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6"/>
      <c r="BV23" s="5">
        <v>8402.4</v>
      </c>
      <c r="BW23" s="64">
        <v>8507.1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6"/>
      <c r="CK23" s="55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7"/>
    </row>
    <row r="24" spans="1:106" ht="60.75" customHeight="1">
      <c r="A24" s="58"/>
      <c r="B24" s="59"/>
      <c r="C24" s="59"/>
      <c r="D24" s="59"/>
      <c r="E24" s="59"/>
      <c r="F24" s="59"/>
      <c r="G24" s="59"/>
      <c r="H24" s="60"/>
      <c r="I24" s="4"/>
      <c r="J24" s="19" t="s">
        <v>56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21" t="s">
        <v>4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24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8">
        <v>-1724.3</v>
      </c>
      <c r="BW24" s="24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6"/>
      <c r="CK24" s="55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7"/>
    </row>
    <row r="25" spans="1:106" ht="60.75" customHeight="1">
      <c r="A25" s="58"/>
      <c r="B25" s="59"/>
      <c r="C25" s="59"/>
      <c r="D25" s="59"/>
      <c r="E25" s="59"/>
      <c r="F25" s="59"/>
      <c r="G25" s="59"/>
      <c r="H25" s="60"/>
      <c r="I25" s="10"/>
      <c r="J25" s="19" t="s">
        <v>50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21" t="s">
        <v>4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24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11">
        <v>753.1</v>
      </c>
      <c r="BW25" s="24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6"/>
      <c r="CK25" s="55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7"/>
    </row>
    <row r="26" spans="1:106" ht="30" customHeight="1">
      <c r="A26" s="16" t="s">
        <v>17</v>
      </c>
      <c r="B26" s="17"/>
      <c r="C26" s="17"/>
      <c r="D26" s="17"/>
      <c r="E26" s="17"/>
      <c r="F26" s="17"/>
      <c r="G26" s="17"/>
      <c r="H26" s="18"/>
      <c r="I26" s="7"/>
      <c r="J26" s="19" t="s">
        <v>44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21" t="s">
        <v>4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24">
        <f>BH12+BH14</f>
        <v>16253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8">
        <f>BV12+BV14</f>
        <v>18843.5</v>
      </c>
      <c r="BW26" s="24">
        <f>BW12+BW14</f>
        <v>33609.5</v>
      </c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6"/>
      <c r="CK26" s="55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7"/>
    </row>
    <row r="27" spans="1:106" ht="45" customHeight="1">
      <c r="A27" s="16" t="s">
        <v>18</v>
      </c>
      <c r="B27" s="17"/>
      <c r="C27" s="17"/>
      <c r="D27" s="17"/>
      <c r="E27" s="17"/>
      <c r="F27" s="17"/>
      <c r="G27" s="17"/>
      <c r="H27" s="18"/>
      <c r="I27" s="7"/>
      <c r="J27" s="19" t="s">
        <v>19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21" t="s">
        <v>4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24">
        <v>35232.400000000001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8">
        <v>30124.2</v>
      </c>
      <c r="BW27" s="24">
        <v>44050.6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6"/>
      <c r="CK27" s="55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7"/>
    </row>
    <row r="28" spans="1:106" ht="45" customHeight="1">
      <c r="A28" s="16" t="s">
        <v>40</v>
      </c>
      <c r="B28" s="17"/>
      <c r="C28" s="17"/>
      <c r="D28" s="17"/>
      <c r="E28" s="17"/>
      <c r="F28" s="17"/>
      <c r="G28" s="17"/>
      <c r="H28" s="18"/>
      <c r="I28" s="7"/>
      <c r="J28" s="19" t="s">
        <v>20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21" t="s">
        <v>4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24">
        <f>BH27</f>
        <v>35232.400000000001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8">
        <f>BV27</f>
        <v>30124.2</v>
      </c>
      <c r="BW28" s="24">
        <f>BW27</f>
        <v>44050.6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6"/>
      <c r="CK28" s="55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7"/>
    </row>
    <row r="29" spans="1:106" ht="9.9499999999999993" customHeight="1"/>
    <row r="30" spans="1:106" s="1" customFormat="1" ht="12.75">
      <c r="A30" s="1" t="s">
        <v>21</v>
      </c>
    </row>
    <row r="31" spans="1:106" s="1" customFormat="1" ht="63" customHeight="1">
      <c r="A31" s="67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</row>
    <row r="32" spans="1:106" s="1" customFormat="1" ht="25.5" customHeight="1">
      <c r="A32" s="67" t="s">
        <v>22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</row>
    <row r="33" spans="1:106" s="1" customFormat="1" ht="25.5" customHeight="1">
      <c r="A33" s="67" t="s">
        <v>23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</row>
    <row r="34" spans="1:106" ht="3" customHeight="1"/>
  </sheetData>
  <mergeCells count="141">
    <mergeCell ref="A31:DB31"/>
    <mergeCell ref="A32:DB32"/>
    <mergeCell ref="A33:DB33"/>
    <mergeCell ref="A24:H24"/>
    <mergeCell ref="J24:AV24"/>
    <mergeCell ref="AW24:BG24"/>
    <mergeCell ref="BH24:BU24"/>
    <mergeCell ref="BW24:CJ24"/>
    <mergeCell ref="CK24:DB24"/>
    <mergeCell ref="A28:H28"/>
    <mergeCell ref="J28:AV28"/>
    <mergeCell ref="AW28:BG28"/>
    <mergeCell ref="BH28:BU28"/>
    <mergeCell ref="BW28:CJ28"/>
    <mergeCell ref="CK28:DB28"/>
    <mergeCell ref="A27:H27"/>
    <mergeCell ref="J27:AV27"/>
    <mergeCell ref="AW27:BG27"/>
    <mergeCell ref="BH27:BU27"/>
    <mergeCell ref="BW27:CJ27"/>
    <mergeCell ref="CK27:DB27"/>
    <mergeCell ref="A26:H26"/>
    <mergeCell ref="J26:AV26"/>
    <mergeCell ref="AW26:BG26"/>
    <mergeCell ref="BH26:BU26"/>
    <mergeCell ref="BW26:CJ26"/>
    <mergeCell ref="CK26:DB26"/>
    <mergeCell ref="A23:H23"/>
    <mergeCell ref="J23:AV23"/>
    <mergeCell ref="AW23:BG23"/>
    <mergeCell ref="BH23:BU23"/>
    <mergeCell ref="BW23:CJ23"/>
    <mergeCell ref="CK23:DB23"/>
    <mergeCell ref="A25:H25"/>
    <mergeCell ref="J25:AV25"/>
    <mergeCell ref="AW25:BG25"/>
    <mergeCell ref="BH25:BU25"/>
    <mergeCell ref="BW25:CJ25"/>
    <mergeCell ref="CK25:DB25"/>
    <mergeCell ref="A22:H22"/>
    <mergeCell ref="J22:AV22"/>
    <mergeCell ref="AW22:BG22"/>
    <mergeCell ref="BH22:BU22"/>
    <mergeCell ref="BW22:CJ22"/>
    <mergeCell ref="CK22:DB22"/>
    <mergeCell ref="A21:H21"/>
    <mergeCell ref="J21:AV21"/>
    <mergeCell ref="AW21:BG21"/>
    <mergeCell ref="BH21:BU21"/>
    <mergeCell ref="BW21:CJ21"/>
    <mergeCell ref="CK21:DB21"/>
    <mergeCell ref="A20:H20"/>
    <mergeCell ref="J20:AV20"/>
    <mergeCell ref="AW20:BG20"/>
    <mergeCell ref="BH20:BU20"/>
    <mergeCell ref="BW20:CJ20"/>
    <mergeCell ref="CK20:DB20"/>
    <mergeCell ref="A19:H19"/>
    <mergeCell ref="J19:AV19"/>
    <mergeCell ref="AW19:BG19"/>
    <mergeCell ref="BH19:BU19"/>
    <mergeCell ref="BW19:CJ19"/>
    <mergeCell ref="CK19:DB19"/>
    <mergeCell ref="A18:H18"/>
    <mergeCell ref="J18:AV18"/>
    <mergeCell ref="AW18:BG18"/>
    <mergeCell ref="BH18:BU18"/>
    <mergeCell ref="BW18:CJ18"/>
    <mergeCell ref="CK18:DB18"/>
    <mergeCell ref="A17:H17"/>
    <mergeCell ref="J17:AV17"/>
    <mergeCell ref="AW17:BG17"/>
    <mergeCell ref="BH17:BU17"/>
    <mergeCell ref="BW17:CJ17"/>
    <mergeCell ref="CK17:DB17"/>
    <mergeCell ref="A16:H16"/>
    <mergeCell ref="J16:AV16"/>
    <mergeCell ref="AW16:BG16"/>
    <mergeCell ref="BH16:BU16"/>
    <mergeCell ref="BW16:CJ16"/>
    <mergeCell ref="CK16:DB16"/>
    <mergeCell ref="A15:H15"/>
    <mergeCell ref="J15:AV15"/>
    <mergeCell ref="AW15:BG15"/>
    <mergeCell ref="BH15:BU15"/>
    <mergeCell ref="BW15:CJ15"/>
    <mergeCell ref="CK15:DB15"/>
    <mergeCell ref="A14:H14"/>
    <mergeCell ref="J14:AV14"/>
    <mergeCell ref="AW14:BG14"/>
    <mergeCell ref="BH14:BU14"/>
    <mergeCell ref="BW14:CJ14"/>
    <mergeCell ref="CK14:DB14"/>
    <mergeCell ref="A13:H13"/>
    <mergeCell ref="J13:AV13"/>
    <mergeCell ref="AW13:BG13"/>
    <mergeCell ref="BH13:BU13"/>
    <mergeCell ref="BW13:CJ13"/>
    <mergeCell ref="CK13:DB13"/>
    <mergeCell ref="A12:H12"/>
    <mergeCell ref="J12:AV12"/>
    <mergeCell ref="AW12:BG12"/>
    <mergeCell ref="BH12:BU12"/>
    <mergeCell ref="BW12:CJ12"/>
    <mergeCell ref="CK12:DB12"/>
    <mergeCell ref="A11:H11"/>
    <mergeCell ref="J11:AV11"/>
    <mergeCell ref="AW11:BG11"/>
    <mergeCell ref="BH11:BU11"/>
    <mergeCell ref="BW11:CJ11"/>
    <mergeCell ref="CK11:DB11"/>
    <mergeCell ref="A10:H10"/>
    <mergeCell ref="J10:AV10"/>
    <mergeCell ref="AW10:BG10"/>
    <mergeCell ref="BH10:BU10"/>
    <mergeCell ref="BW10:CJ10"/>
    <mergeCell ref="CK10:DB10"/>
    <mergeCell ref="CK8:DB8"/>
    <mergeCell ref="A9:H9"/>
    <mergeCell ref="J9:AV9"/>
    <mergeCell ref="AW9:BG9"/>
    <mergeCell ref="BH9:BU9"/>
    <mergeCell ref="BW9:CJ9"/>
    <mergeCell ref="CK9:DB9"/>
    <mergeCell ref="BH7:BU7"/>
    <mergeCell ref="BW7:CJ7"/>
    <mergeCell ref="A8:H8"/>
    <mergeCell ref="J8:AV8"/>
    <mergeCell ref="AW8:BG8"/>
    <mergeCell ref="BH8:BU8"/>
    <mergeCell ref="BW8:CJ8"/>
    <mergeCell ref="A1:DB1"/>
    <mergeCell ref="A2:DB2"/>
    <mergeCell ref="A3:DB3"/>
    <mergeCell ref="A4:DB4"/>
    <mergeCell ref="A6:H7"/>
    <mergeCell ref="I6:AV7"/>
    <mergeCell ref="AW6:BG7"/>
    <mergeCell ref="BH6:BU6"/>
    <mergeCell ref="BV6:CJ6"/>
    <mergeCell ref="CK6:DB7"/>
  </mergeCells>
  <pageMargins left="0.59055118110236227" right="0.19685039370078741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Долгосрочные параметры 15,16,17</vt:lpstr>
      <vt:lpstr>'Долгосрочные параметры 15,16,17'!Область_печати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2015-05-26T05:56:19Z</cp:lastPrinted>
  <dcterms:created xsi:type="dcterms:W3CDTF">2010-05-19T10:50:44Z</dcterms:created>
  <dcterms:modified xsi:type="dcterms:W3CDTF">2016-05-26T05:38:43Z</dcterms:modified>
</cp:coreProperties>
</file>